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0 год\39-МПА от 02.11.2020 (изменения)\МПА с приложениями\"/>
    </mc:Choice>
  </mc:AlternateContent>
  <xr:revisionPtr revIDLastSave="0" documentId="13_ncr:1_{BDC80E45-1237-4CC3-9B83-F5266C8E619F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2020" sheetId="3" r:id="rId1"/>
    <sheet name="2020-1" sheetId="2" r:id="rId2"/>
  </sheets>
  <calcPr calcId="191029"/>
</workbook>
</file>

<file path=xl/calcChain.xml><?xml version="1.0" encoding="utf-8"?>
<calcChain xmlns="http://schemas.openxmlformats.org/spreadsheetml/2006/main">
  <c r="C94" i="3" l="1"/>
  <c r="C74" i="3"/>
  <c r="C60" i="3"/>
  <c r="C20" i="3"/>
  <c r="C74" i="2"/>
  <c r="C55" i="2"/>
  <c r="C94" i="2"/>
  <c r="C52" i="2" s="1"/>
  <c r="C50" i="2" s="1"/>
  <c r="C52" i="3" l="1"/>
  <c r="C50" i="3" s="1"/>
  <c r="C100" i="3" s="1"/>
  <c r="C20" i="2"/>
  <c r="C100" i="2" l="1"/>
</calcChain>
</file>

<file path=xl/sharedStrings.xml><?xml version="1.0" encoding="utf-8"?>
<sst xmlns="http://schemas.openxmlformats.org/spreadsheetml/2006/main" count="288" uniqueCount="200">
  <si>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</si>
  <si>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</si>
  <si>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</si>
  <si>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</si>
  <si>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</si>
  <si>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</si>
  <si>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</si>
  <si>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</si>
  <si>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</si>
  <si>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</si>
  <si>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</si>
  <si>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</si>
  <si>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</si>
  <si>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</si>
  <si>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</si>
  <si>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</si>
  <si>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</si>
  <si>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</si>
  <si>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</si>
  <si>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</si>
  <si>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</si>
  <si>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</si>
  <si>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</si>
  <si>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</si>
  <si>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</si>
  <si>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</si>
  <si>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</si>
  <si>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</si>
  <si>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</si>
  <si>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</si>
  <si>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</si>
  <si>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</si>
  <si>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</si>
  <si>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</si>
  <si>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</si>
  <si>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</si>
  <si>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</si>
  <si>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</si>
  <si>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</si>
  <si>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</si>
  <si>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</si>
  <si>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</si>
  <si>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1 13 00000 00 0000 000</t>
  </si>
  <si>
    <t>ДОХОДЫ ОТ ОКАЗАНИЯ ПЛАТНЫХ УСЛУГ (РАБОТ) И КОМПЕНСАЦИИ ЗАТРАТ ГОСУДАРСТВА</t>
  </si>
  <si>
    <t>в том числе:</t>
  </si>
  <si>
    <t>доходов бюджета Пограничного муниципального округа  в 2020 году</t>
  </si>
  <si>
    <t xml:space="preserve">Дотации бюджетам городских округов на поддержку мер по обеспечению сбалансированности бюджетов
</t>
  </si>
  <si>
    <t>2 02 15002 04 0000 50</t>
  </si>
  <si>
    <t xml:space="preserve">Субвенции бюджетам городских округов на выполнение передаваемых полномочий субъектов Российской Федерации
</t>
  </si>
  <si>
    <t>2 02 30024 04 0000 150</t>
  </si>
  <si>
    <t xml:space="preserve">2 02 30029 04 0000 150 </t>
  </si>
  <si>
    <t xml:space="preserve">Субвенции бюджетам городских округов на государственную регистрацию актов гражданского состояния
</t>
  </si>
  <si>
    <t>2 02 35930 04 0000 150</t>
  </si>
  <si>
    <t>2 02 35120 04 0000 150</t>
  </si>
  <si>
    <t xml:space="preserve">Прочие субсидии бюджетам городских округов
</t>
  </si>
  <si>
    <t>2 02 29999 04 0000 150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</si>
  <si>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</si>
  <si>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</si>
  <si>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</si>
  <si>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</si>
  <si>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</si>
  <si>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</si>
  <si>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</si>
  <si>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1 08 07150 01 0000 110</t>
  </si>
  <si>
    <t xml:space="preserve">Государственная пошлина за выдачу разрешения на установку рекламной конструкции
</t>
  </si>
  <si>
    <t>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</si>
  <si>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</si>
  <si>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</si>
  <si>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</si>
  <si>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</si>
  <si>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
</t>
  </si>
  <si>
    <t>1 13 02994 04 0000 130</t>
  </si>
  <si>
    <t xml:space="preserve">Прочие доходы от компенсации затрат бюджетов городских округов
</t>
  </si>
  <si>
    <t>1 06 00000 00 0000 000</t>
  </si>
  <si>
    <t>НАЛОГИ НА ИМУЩЕСТВО</t>
  </si>
  <si>
    <t xml:space="preserve">1 06 01020 04 0000 110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</si>
  <si>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</si>
  <si>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1 06 06000 00 0000 110
</t>
  </si>
  <si>
    <t>Земельный налог</t>
  </si>
  <si>
    <t xml:space="preserve">ДОХОДЫ ОТ ПРОДАЖИ МАТЕРИАЛЬНЫХ И НЕМАТЕРИАЛЬНЫХ АКТИВОВ                       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</si>
  <si>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</si>
  <si>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</si>
  <si>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                                                                  Приложение  7</t>
  </si>
  <si>
    <t xml:space="preserve">  к  муниципальному  правовому акту </t>
  </si>
  <si>
    <t>от 27.11.2019 № 43-МПА</t>
  </si>
  <si>
    <t xml:space="preserve">Пограничного муниципального округа 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</si>
  <si>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
</t>
  </si>
  <si>
    <t>2 02 35260 04 0000 150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</si>
  <si>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</si>
  <si>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</si>
  <si>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2 02 25228 04 0000 150</t>
  </si>
  <si>
    <t>2 02 25299 04 0000 150</t>
  </si>
  <si>
    <t>2 02 25491 04 0000 150</t>
  </si>
  <si>
    <t>2 02 25555 04 0000 150</t>
  </si>
  <si>
    <t xml:space="preserve">                                                                   Приложение  6</t>
  </si>
  <si>
    <t>от 28.02.2020 № 57-МПА</t>
  </si>
  <si>
    <t>2 02 49999 04 0000 150</t>
  </si>
  <si>
    <t>Иные межбюджетные 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</si>
  <si>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Субсидии бюджетам муниципальных образований Приморского края на проектирование, строительство(реконструкцию) автомобильных дорогобщего пользования населенных пунктов за счет дорожного онда Приморского края (46МИ)</t>
  </si>
  <si>
    <t>Субсидии, за исключением субсидий на софинансирование капитальных вложений в объекты государственной (муниципальной) собственности(ЧС)</t>
  </si>
  <si>
    <t>Субсидии на строительство, реконструкцию, ремонт объектов культуры (в т.ч. проектно-изыскательские работы), находящихся в муниципальной собственности, и приобретение объектов культуры для муниципальных нужд(9М)</t>
  </si>
  <si>
    <t>2 02 25519 04 0000 150</t>
  </si>
  <si>
    <t>Субсидии на развитие спортивной инфраструктуры, находящейся в муниципальной собственности(2МКАН, 2МПЛ)</t>
  </si>
  <si>
    <t>2 02 15853 04 0000 150</t>
  </si>
  <si>
    <t>Дотации бюджетам городских округов на
поддержку мер по обеспечению
сбалансированности бюджетов на реализацию
мероприятий, связанных с обеспечением
санитарно-эпидемиологической безопасности
при подготовке к проведению
общероссийского голосования по вопросу
одобрения изменений в Конституцию
Российской Федерации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</si>
  <si>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образования(35М)</t>
  </si>
  <si>
    <t>Субсидии на капитальный ремонт зданий муниципальных общеобразовательных учреждений(6М)</t>
  </si>
  <si>
    <t>Субсидии на комплектование книжных фондов и обеспечение информационно-техническим оборудованием библиотек(32М)</t>
  </si>
  <si>
    <t>Субсидии бюджетам городских округов на поддержку отрасли культуры(20-55190-00000-00000)</t>
  </si>
  <si>
    <t>Субсидии на обеспечение граждан твердым топливом(63М)</t>
  </si>
  <si>
    <t>Субсидии бюджетам городских округов на реализацию программ формирования современной городской среды(20-55550-00000-00000)</t>
  </si>
  <si>
    <t xml:space="preserve">Субсидии на поддержку муниципальных программ по благоустройству территорий муниципальных образований Приморского края (60М)
</t>
  </si>
  <si>
    <t>Субсидии на оснащение объектов спортивной инфраструктуры спортивно-технологическим оборудованием(20-52280-00000-00000)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</si>
  <si>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края(20МИ)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</si>
  <si>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края(21М)</t>
  </si>
  <si>
    <t>Субсидии на мероприятия по энергосбережению и повышению энергетической эффективности систем коммунальной инфраструктуры(11М)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</si>
  <si>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2019-2024 годы»(20-52990-00000-00000)</t>
  </si>
  <si>
    <t xml:space="preserve">Субвенции бюджетам городских округов на государственную регистрацию актов гражданского состояния(20-59000-00000-00000)
</t>
  </si>
  <si>
    <t>Субвенции бюджетам на осуществление переданных полномочий РФ по государственной  регистрации актов гражданского состояния за счет средств резервного фонда Правительства РФ(20-5930F-00000-00000)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</si>
  <si>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Федерации(20-5200-00000-00000)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</si>
  <si>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образования(26М)
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</si>
  <si>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бюджета(25М,25МИ)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</si>
  <si>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организациях(24М)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</si>
  <si>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прав(10М)</t>
  </si>
  <si>
    <t>Субвенции на осуществление отдельных государственных полномочий по государственному управлению охраной труда(7М)</t>
  </si>
  <si>
    <t>Субвенции на осуществление отдельных государственных полномочий по созданию административных комиссий(12М)</t>
  </si>
  <si>
    <t>Субвенции на осуществление отдельных государственных полномочий по  обеспечению бесплатным питанием детей, обучающихся в муниципальных общеобразовательных организациях(59М)</t>
  </si>
  <si>
    <t>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</si>
  <si>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организациях(20-53040-00000-00000)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</si>
  <si>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образования(65М)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</si>
  <si>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местностей(28М)</t>
  </si>
  <si>
    <t>Субвенции на организацию и обеспечение оздоровления и отдыха детей (за исключением организации отдыха детей в каникулярное время)(4М)</t>
  </si>
  <si>
    <t>Субвенции на обеспечение государственных гаранитий реализации прав на получение общедоступного и бесплатного дошкольного образования в муниципальных дошкольных образовательных организациях(13М)</t>
  </si>
  <si>
    <t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(58М)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</si>
  <si>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владельцев(3М)</t>
  </si>
  <si>
    <t>Субвенции на реализацию государственных полномочий органов опеки и попечительства в отношении несовершеннолетних(55М)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</si>
  <si>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родителей(54М)
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</si>
  <si>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семью(20-52600-00000-00000)
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</si>
  <si>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организаций(20-53030-00000-00000)</t>
  </si>
  <si>
    <t>2 02 45303 04 0000 150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</si>
  <si>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</si>
  <si>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</si>
  <si>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капитальный ремонт зданий муниципальных общеобразовательных учреждений</t>
  </si>
  <si>
    <t>Субсидии на обеспечение граждан твердым топливом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</si>
  <si>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</si>
  <si>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</si>
  <si>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</si>
  <si>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развитие спортивной инфраструктуры, находящейся в муниципальной собственности</t>
  </si>
  <si>
    <t xml:space="preserve">Субсидии на поддержку муниципальных программ по благоустройству территорий муниципальных образований Приморского края 
</t>
  </si>
  <si>
    <t>Субсидии на строительство, реконструкцию, ремонт объектов культуры (в т.ч. проектно-изыскательские работы), находящихся в муниципальной собственности, и приобретение объектов культуры для муниципальных нужд</t>
  </si>
  <si>
    <t>Субсидии на комплектование книжных фондов и обеспечение информационно-техническим оборудованием библиотек</t>
  </si>
  <si>
    <t>Субсидии на оснащение объектов спортивной инфраструктуры спортивно-технологическим оборудованием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</si>
  <si>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</si>
  <si>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</si>
  <si>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2019-2024 годы»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</si>
  <si>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</si>
  <si>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</si>
  <si>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отдельных государственных полномочий по созданию административных комиссий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</si>
  <si>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</si>
  <si>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</si>
  <si>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</si>
  <si>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</si>
  <si>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</si>
  <si>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</si>
  <si>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</si>
  <si>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обеспечение государственных гаранитий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</si>
  <si>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 обеспечению бесплатным питанием детей, обучающихся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</si>
  <si>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</si>
  <si>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</si>
  <si>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</si>
  <si>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</si>
  <si>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</si>
  <si>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</si>
  <si>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осуществление переданных полномочий РФ по государственной  регистрации актов гражданского состояния за счет средств резервного фонда Правительства РФ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</si>
  <si>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</si>
  <si>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</si>
  <si>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</si>
  <si>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</si>
  <si>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</si>
  <si>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1 06 06000 00 0000 110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</si>
  <si>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</si>
  <si>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</si>
  <si>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</si>
  <si>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1 08 07000 01 0000 110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</si>
  <si>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</si>
  <si>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</si>
  <si>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</si>
  <si>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</si>
  <si>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</si>
  <si>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1 11 05070 00 0000 120</t>
  </si>
  <si>
    <t>Доходы от оказания платных услуг (работ)</t>
  </si>
  <si>
    <t>1 13 01000 00 0000 130</t>
  </si>
  <si>
    <t>1 13 02000 00 0000 130</t>
  </si>
  <si>
    <t>Доходы от компенсации затрат государства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</si>
  <si>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</si>
  <si>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1 14 06000 00 0000 430
</t>
  </si>
  <si>
    <t xml:space="preserve">Субсидии бюджетам муниципальных образований Приморского края на проектирование, строительство (реконструкцию) автомобильных дорог общего пользования населенных пунктов за счет дорожного фонда Приморского края </t>
  </si>
  <si>
    <t xml:space="preserve">                                                                   Приложение  5</t>
  </si>
  <si>
    <t xml:space="preserve">  к   муниципальному  правовому акту </t>
  </si>
  <si>
    <t>от 02.11.2020   № 39-МПА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</si>
</sst>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top" wrapText="1" indent="1"/>
    </xf>
    <xf numFmtId="49" fontId="0" fillId="0" borderId="0" xfId="0" applyNumberFormat="1" applyFill="1"/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1"/>
  <sheetViews>
    <sheetView tabSelected="1" topLeftCell="A59" zoomScaleNormal="100" workbookViewId="0">
      <selection activeCell="E17" sqref="E17"/>
    </sheetView>
  </sheetViews>
  <sheetFormatPr defaultRowHeight="15" x14ac:dyDescent="0.25"/>
  <cols>
    <col min="1" max="1" width="25.85546875" style="8" customWidth="1"/>
    <col min="2" max="2" width="45.42578125" style="8" customWidth="1"/>
    <col min="3" max="3" width="17.5703125" style="8" customWidth="1"/>
    <col min="4" max="4" width="13.5703125" style="8" bestFit="1" customWidth="1"/>
    <col min="5" max="5" width="9.140625" style="8"/>
    <col min="6" max="6" width="13.5703125" style="8" bestFit="1" customWidth="1"/>
    <col min="7" max="16384" width="9.140625" style="8"/>
  </cols>
  <sheetData>
    <row r="2" spans="1:3" x14ac:dyDescent="0.25">
      <c r="B2" s="48" t="s">
        <v>197</v>
      </c>
      <c r="C2" s="48"/>
    </row>
    <row r="3" spans="1:3" x14ac:dyDescent="0.25">
      <c r="B3" s="48" t="s">
        <v>198</v>
      </c>
      <c r="C3" s="48"/>
    </row>
    <row r="4" spans="1:3" x14ac:dyDescent="0.25">
      <c r="B4" s="48" t="s">
        <v>85</v>
      </c>
      <c r="C4" s="48"/>
    </row>
    <row r="5" spans="1:3" x14ac:dyDescent="0.25">
      <c r="B5" s="49" t="s">
        <v>199</v>
      </c>
      <c r="C5" s="48"/>
    </row>
    <row r="8" spans="1:3" x14ac:dyDescent="0.25">
      <c r="B8" s="48" t="s">
        <v>82</v>
      </c>
      <c r="C8" s="48"/>
    </row>
    <row r="9" spans="1:3" x14ac:dyDescent="0.25">
      <c r="B9" s="48" t="s">
        <v>83</v>
      </c>
      <c r="C9" s="48"/>
    </row>
    <row r="10" spans="1:3" x14ac:dyDescent="0.25">
      <c r="B10" s="48" t="s">
        <v>85</v>
      </c>
      <c r="C10" s="48"/>
    </row>
    <row r="11" spans="1:3" x14ac:dyDescent="0.25">
      <c r="B11" s="49" t="s">
        <v>84</v>
      </c>
      <c r="C11" s="48"/>
    </row>
    <row r="14" spans="1:3" ht="16.5" x14ac:dyDescent="0.25">
      <c r="A14" s="50" t="s">
        <v>0</v>
      </c>
      <c r="B14" s="50"/>
      <c r="C14" s="50"/>
    </row>
    <row r="15" spans="1:3" ht="16.5" x14ac:dyDescent="0.25">
      <c r="A15" s="50" t="s">
        <v>45</v>
      </c>
      <c r="B15" s="50"/>
      <c r="C15" s="50"/>
    </row>
    <row r="16" spans="1:3" ht="16.5" x14ac:dyDescent="0.25">
      <c r="A16" s="37"/>
      <c r="B16" s="37"/>
      <c r="C16" s="37"/>
    </row>
    <row r="17" spans="1:3" ht="16.5" x14ac:dyDescent="0.25">
      <c r="A17" s="51" t="s">
        <v>58</v>
      </c>
      <c r="B17" s="51"/>
      <c r="C17" s="51"/>
    </row>
    <row r="18" spans="1:3" ht="49.5" x14ac:dyDescent="0.25">
      <c r="A18" s="10" t="s">
        <v>1</v>
      </c>
      <c r="B18" s="7" t="s">
        <v>2</v>
      </c>
      <c r="C18" s="1" t="s">
        <v>3</v>
      </c>
    </row>
    <row r="19" spans="1:3" x14ac:dyDescent="0.25">
      <c r="A19" s="4">
        <v>1</v>
      </c>
      <c r="B19" s="4">
        <v>2</v>
      </c>
      <c r="C19" s="4">
        <v>3</v>
      </c>
    </row>
    <row r="20" spans="1:3" ht="33.75" customHeight="1" x14ac:dyDescent="0.25">
      <c r="A20" s="11" t="s">
        <v>4</v>
      </c>
      <c r="B20" s="12" t="s">
        <v>19</v>
      </c>
      <c r="C20" s="23">
        <f>C21+C23+C25+C29+C32+C35+C40+C44+C47+C49</f>
        <v>307997830</v>
      </c>
    </row>
    <row r="21" spans="1:3" ht="23.25" customHeight="1" x14ac:dyDescent="0.25">
      <c r="A21" s="13" t="s">
        <v>5</v>
      </c>
      <c r="B21" s="14" t="s">
        <v>20</v>
      </c>
      <c r="C21" s="24">
        <v>248653130</v>
      </c>
    </row>
    <row r="22" spans="1:3" ht="19.5" customHeight="1" x14ac:dyDescent="0.25">
      <c r="A22" s="13" t="s">
        <v>6</v>
      </c>
      <c r="B22" s="14" t="s">
        <v>21</v>
      </c>
      <c r="C22" s="25">
        <v>248653130</v>
      </c>
    </row>
    <row r="23" spans="1:3" ht="69" customHeight="1" x14ac:dyDescent="0.25">
      <c r="A23" s="13" t="s">
        <v>36</v>
      </c>
      <c r="B23" s="44" t="s">
        <v>38</v>
      </c>
      <c r="C23" s="23">
        <v>7161700</v>
      </c>
    </row>
    <row r="24" spans="1:3" ht="56.25" customHeight="1" x14ac:dyDescent="0.25">
      <c r="A24" s="13" t="s">
        <v>37</v>
      </c>
      <c r="B24" s="45" t="s">
        <v>39</v>
      </c>
      <c r="C24" s="25">
        <v>7161700</v>
      </c>
    </row>
    <row r="25" spans="1:3" ht="24" customHeight="1" x14ac:dyDescent="0.25">
      <c r="A25" s="15" t="s">
        <v>7</v>
      </c>
      <c r="B25" s="42" t="s">
        <v>22</v>
      </c>
      <c r="C25" s="23">
        <v>13429000</v>
      </c>
    </row>
    <row r="26" spans="1:3" ht="36.75" customHeight="1" x14ac:dyDescent="0.25">
      <c r="A26" s="13" t="s">
        <v>8</v>
      </c>
      <c r="B26" s="14" t="s">
        <v>23</v>
      </c>
      <c r="C26" s="25">
        <v>11200000</v>
      </c>
    </row>
    <row r="27" spans="1:3" ht="24" customHeight="1" x14ac:dyDescent="0.25">
      <c r="A27" s="7" t="s">
        <v>9</v>
      </c>
      <c r="B27" s="42" t="s">
        <v>24</v>
      </c>
      <c r="C27" s="25">
        <v>2130000</v>
      </c>
    </row>
    <row r="28" spans="1:3" ht="44.25" customHeight="1" x14ac:dyDescent="0.25">
      <c r="A28" s="5" t="s">
        <v>176</v>
      </c>
      <c r="B28" s="42" t="s">
        <v>175</v>
      </c>
      <c r="C28" s="25">
        <v>99000</v>
      </c>
    </row>
    <row r="29" spans="1:3" ht="22.5" customHeight="1" x14ac:dyDescent="0.25">
      <c r="A29" s="5" t="s">
        <v>73</v>
      </c>
      <c r="B29" s="42" t="s">
        <v>74</v>
      </c>
      <c r="C29" s="25">
        <v>10971000</v>
      </c>
    </row>
    <row r="30" spans="1:3" ht="28.5" customHeight="1" x14ac:dyDescent="0.25">
      <c r="A30" s="42" t="s">
        <v>178</v>
      </c>
      <c r="B30" s="42" t="s">
        <v>177</v>
      </c>
      <c r="C30" s="25">
        <v>1861000</v>
      </c>
    </row>
    <row r="31" spans="1:3" ht="30.75" customHeight="1" x14ac:dyDescent="0.25">
      <c r="A31" s="42" t="s">
        <v>179</v>
      </c>
      <c r="B31" s="42" t="s">
        <v>78</v>
      </c>
      <c r="C31" s="25">
        <v>9110000</v>
      </c>
    </row>
    <row r="32" spans="1:3" ht="24" customHeight="1" x14ac:dyDescent="0.25">
      <c r="A32" s="15" t="s">
        <v>10</v>
      </c>
      <c r="B32" s="42" t="s">
        <v>25</v>
      </c>
      <c r="C32" s="23">
        <v>2503000</v>
      </c>
    </row>
    <row r="33" spans="1:5" ht="54.75" customHeight="1" x14ac:dyDescent="0.25">
      <c r="A33" s="5" t="s">
        <v>180</v>
      </c>
      <c r="B33" s="42" t="s">
        <v>181</v>
      </c>
      <c r="C33" s="25">
        <v>2413000</v>
      </c>
    </row>
    <row r="34" spans="1:5" ht="78" customHeight="1" x14ac:dyDescent="0.25">
      <c r="A34" s="5" t="s">
        <v>183</v>
      </c>
      <c r="B34" s="42" t="s">
        <v>182</v>
      </c>
      <c r="C34" s="25">
        <v>90000</v>
      </c>
    </row>
    <row r="35" spans="1:5" ht="75.75" customHeight="1" x14ac:dyDescent="0.25">
      <c r="A35" s="5" t="s">
        <v>11</v>
      </c>
      <c r="B35" s="42" t="s">
        <v>26</v>
      </c>
      <c r="C35" s="23">
        <v>19853000</v>
      </c>
    </row>
    <row r="36" spans="1:5" ht="158.25" customHeight="1" x14ac:dyDescent="0.25">
      <c r="A36" s="5" t="s">
        <v>12</v>
      </c>
      <c r="B36" s="42" t="s">
        <v>27</v>
      </c>
      <c r="C36" s="25">
        <v>19853000</v>
      </c>
    </row>
    <row r="37" spans="1:5" ht="105.75" customHeight="1" x14ac:dyDescent="0.25">
      <c r="A37" s="5" t="s">
        <v>184</v>
      </c>
      <c r="B37" s="42" t="s">
        <v>185</v>
      </c>
      <c r="C37" s="25">
        <v>13800000</v>
      </c>
      <c r="D37" s="43"/>
    </row>
    <row r="38" spans="1:5" ht="141" customHeight="1" x14ac:dyDescent="0.25">
      <c r="A38" s="5" t="s">
        <v>187</v>
      </c>
      <c r="B38" s="42" t="s">
        <v>186</v>
      </c>
      <c r="C38" s="25">
        <v>2500000</v>
      </c>
    </row>
    <row r="39" spans="1:5" ht="75.75" customHeight="1" x14ac:dyDescent="0.25">
      <c r="A39" s="5" t="s">
        <v>189</v>
      </c>
      <c r="B39" s="42" t="s">
        <v>188</v>
      </c>
      <c r="C39" s="25">
        <v>3553000</v>
      </c>
      <c r="E39" s="43"/>
    </row>
    <row r="40" spans="1:5" ht="36.75" customHeight="1" x14ac:dyDescent="0.25">
      <c r="A40" s="5" t="s">
        <v>13</v>
      </c>
      <c r="B40" s="42" t="s">
        <v>28</v>
      </c>
      <c r="C40" s="23">
        <v>350000</v>
      </c>
    </row>
    <row r="41" spans="1:5" ht="45" customHeight="1" x14ac:dyDescent="0.25">
      <c r="A41" s="5" t="s">
        <v>14</v>
      </c>
      <c r="B41" s="42" t="s">
        <v>29</v>
      </c>
      <c r="C41" s="25">
        <v>350000</v>
      </c>
    </row>
    <row r="42" spans="1:5" ht="49.5" hidden="1" x14ac:dyDescent="0.25">
      <c r="A42" s="7" t="s">
        <v>15</v>
      </c>
      <c r="B42" s="42" t="s">
        <v>30</v>
      </c>
      <c r="C42" s="23"/>
    </row>
    <row r="43" spans="1:5" ht="82.5" hidden="1" x14ac:dyDescent="0.25">
      <c r="A43" s="7" t="s">
        <v>16</v>
      </c>
      <c r="B43" s="42" t="s">
        <v>31</v>
      </c>
      <c r="C43" s="25"/>
    </row>
    <row r="44" spans="1:5" ht="58.5" customHeight="1" x14ac:dyDescent="0.25">
      <c r="A44" s="5" t="s">
        <v>42</v>
      </c>
      <c r="B44" s="42" t="s">
        <v>43</v>
      </c>
      <c r="C44" s="23">
        <v>4407000</v>
      </c>
    </row>
    <row r="45" spans="1:5" ht="37.5" customHeight="1" x14ac:dyDescent="0.25">
      <c r="A45" s="42" t="s">
        <v>191</v>
      </c>
      <c r="B45" s="29" t="s">
        <v>190</v>
      </c>
      <c r="C45" s="26">
        <v>2355000</v>
      </c>
      <c r="E45" s="43"/>
    </row>
    <row r="46" spans="1:5" ht="41.25" customHeight="1" x14ac:dyDescent="0.25">
      <c r="A46" s="5" t="s">
        <v>192</v>
      </c>
      <c r="B46" s="29" t="s">
        <v>193</v>
      </c>
      <c r="C46" s="26">
        <v>2052000</v>
      </c>
    </row>
    <row r="47" spans="1:5" ht="56.25" customHeight="1" x14ac:dyDescent="0.25">
      <c r="A47" s="5" t="s">
        <v>15</v>
      </c>
      <c r="B47" s="42" t="s">
        <v>79</v>
      </c>
      <c r="C47" s="23">
        <v>500000</v>
      </c>
    </row>
    <row r="48" spans="1:5" ht="57.75" customHeight="1" x14ac:dyDescent="0.25">
      <c r="A48" s="5" t="s">
        <v>195</v>
      </c>
      <c r="B48" s="42" t="s">
        <v>194</v>
      </c>
      <c r="C48" s="25">
        <v>500000</v>
      </c>
    </row>
    <row r="49" spans="1:5" ht="36.75" customHeight="1" x14ac:dyDescent="0.25">
      <c r="A49" s="5" t="s">
        <v>17</v>
      </c>
      <c r="B49" s="42" t="s">
        <v>32</v>
      </c>
      <c r="C49" s="23">
        <v>170000</v>
      </c>
      <c r="D49" s="40"/>
      <c r="E49" s="43"/>
    </row>
    <row r="50" spans="1:5" ht="35.25" customHeight="1" x14ac:dyDescent="0.25">
      <c r="A50" s="28" t="s">
        <v>18</v>
      </c>
      <c r="B50" s="46" t="s">
        <v>33</v>
      </c>
      <c r="C50" s="23">
        <f>C52</f>
        <v>411440295.88999999</v>
      </c>
    </row>
    <row r="51" spans="1:5" ht="82.5" hidden="1" customHeight="1" x14ac:dyDescent="0.25">
      <c r="A51" s="5" t="s">
        <v>40</v>
      </c>
      <c r="B51" s="14" t="s">
        <v>41</v>
      </c>
      <c r="C51" s="25"/>
    </row>
    <row r="52" spans="1:5" ht="56.25" customHeight="1" x14ac:dyDescent="0.25">
      <c r="A52" s="5" t="s">
        <v>57</v>
      </c>
      <c r="B52" s="14" t="s">
        <v>56</v>
      </c>
      <c r="C52" s="25">
        <f>C53+C54+C60+C55+C58+C59+C56+C57+C74+C90+C91+C92+C93+C94+C98+C99</f>
        <v>411440295.88999999</v>
      </c>
      <c r="D52" s="34"/>
    </row>
    <row r="53" spans="1:5" ht="62.25" customHeight="1" x14ac:dyDescent="0.25">
      <c r="A53" s="29" t="s">
        <v>47</v>
      </c>
      <c r="B53" s="47" t="s">
        <v>46</v>
      </c>
      <c r="C53" s="25">
        <v>55797550.829999998</v>
      </c>
      <c r="D53" s="40"/>
    </row>
    <row r="54" spans="1:5" ht="192" customHeight="1" x14ac:dyDescent="0.25">
      <c r="A54" s="29" t="s">
        <v>103</v>
      </c>
      <c r="B54" s="47" t="s">
        <v>104</v>
      </c>
      <c r="C54" s="25">
        <v>582999.71</v>
      </c>
      <c r="D54" s="40"/>
    </row>
    <row r="55" spans="1:5" ht="61.5" customHeight="1" x14ac:dyDescent="0.25">
      <c r="A55" s="5" t="s">
        <v>90</v>
      </c>
      <c r="B55" s="47" t="s">
        <v>151</v>
      </c>
      <c r="C55" s="25">
        <v>2943306.2</v>
      </c>
    </row>
    <row r="56" spans="1:5" ht="128.25" customHeight="1" x14ac:dyDescent="0.25">
      <c r="A56" s="5" t="s">
        <v>91</v>
      </c>
      <c r="B56" s="47" t="s">
        <v>154</v>
      </c>
      <c r="C56" s="25">
        <v>24545</v>
      </c>
    </row>
    <row r="57" spans="1:5" ht="84" customHeight="1" x14ac:dyDescent="0.25">
      <c r="A57" s="5" t="s">
        <v>92</v>
      </c>
      <c r="B57" s="47" t="s">
        <v>86</v>
      </c>
      <c r="C57" s="25">
        <v>200574</v>
      </c>
    </row>
    <row r="58" spans="1:5" ht="42.75" customHeight="1" x14ac:dyDescent="0.25">
      <c r="A58" s="5" t="s">
        <v>101</v>
      </c>
      <c r="B58" s="47" t="s">
        <v>152</v>
      </c>
      <c r="C58" s="25">
        <v>99431.88</v>
      </c>
      <c r="D58" s="39"/>
    </row>
    <row r="59" spans="1:5" ht="57.75" customHeight="1" x14ac:dyDescent="0.25">
      <c r="A59" s="5" t="s">
        <v>93</v>
      </c>
      <c r="B59" s="47" t="s">
        <v>153</v>
      </c>
      <c r="C59" s="25">
        <v>5880045.5800000001</v>
      </c>
    </row>
    <row r="60" spans="1:5" ht="52.5" customHeight="1" x14ac:dyDescent="0.25">
      <c r="A60" s="5" t="s">
        <v>55</v>
      </c>
      <c r="B60" s="14" t="s">
        <v>54</v>
      </c>
      <c r="C60" s="25">
        <f>C62+C64+C67+C63+C68+C65+C66+C69+C70+C71+C72+C73</f>
        <v>77291613.450000003</v>
      </c>
      <c r="D60" s="34"/>
    </row>
    <row r="61" spans="1:5" ht="16.5" x14ac:dyDescent="0.25">
      <c r="A61" s="5"/>
      <c r="B61" s="14" t="s">
        <v>44</v>
      </c>
      <c r="C61" s="25"/>
    </row>
    <row r="62" spans="1:5" ht="84.75" customHeight="1" x14ac:dyDescent="0.25">
      <c r="A62" s="5"/>
      <c r="B62" s="14" t="s">
        <v>140</v>
      </c>
      <c r="C62" s="25">
        <v>8296992</v>
      </c>
    </row>
    <row r="63" spans="1:5" ht="50.25" customHeight="1" x14ac:dyDescent="0.25">
      <c r="A63" s="5"/>
      <c r="B63" s="14" t="s">
        <v>142</v>
      </c>
      <c r="C63" s="25">
        <v>735945</v>
      </c>
      <c r="D63" s="40"/>
    </row>
    <row r="64" spans="1:5" ht="75" customHeight="1" x14ac:dyDescent="0.25">
      <c r="A64" s="5"/>
      <c r="B64" s="14" t="s">
        <v>141</v>
      </c>
      <c r="C64" s="25">
        <v>1138400</v>
      </c>
      <c r="D64" s="40"/>
    </row>
    <row r="65" spans="1:4" ht="73.5" customHeight="1" x14ac:dyDescent="0.25">
      <c r="A65" s="5"/>
      <c r="B65" s="14" t="s">
        <v>144</v>
      </c>
      <c r="C65" s="25">
        <v>14949220</v>
      </c>
    </row>
    <row r="66" spans="1:4" ht="166.5" customHeight="1" x14ac:dyDescent="0.25">
      <c r="A66" s="5"/>
      <c r="B66" s="47" t="s">
        <v>145</v>
      </c>
      <c r="C66" s="25">
        <v>6209743.3700000001</v>
      </c>
      <c r="D66" s="40"/>
    </row>
    <row r="67" spans="1:4" ht="124.5" customHeight="1" x14ac:dyDescent="0.25">
      <c r="A67" s="5"/>
      <c r="B67" s="14" t="s">
        <v>196</v>
      </c>
      <c r="C67" s="25">
        <v>6642440.71</v>
      </c>
      <c r="D67" s="40"/>
    </row>
    <row r="68" spans="1:4" ht="38.25" customHeight="1" x14ac:dyDescent="0.25">
      <c r="A68" s="5"/>
      <c r="B68" s="14" t="s">
        <v>143</v>
      </c>
      <c r="C68" s="25">
        <v>1500000</v>
      </c>
      <c r="D68" s="40"/>
    </row>
    <row r="69" spans="1:4" ht="77.25" customHeight="1" x14ac:dyDescent="0.25">
      <c r="A69" s="5"/>
      <c r="B69" s="47" t="s">
        <v>146</v>
      </c>
      <c r="C69" s="25">
        <v>2126161</v>
      </c>
      <c r="D69" s="40"/>
    </row>
    <row r="70" spans="1:4" ht="57" customHeight="1" x14ac:dyDescent="0.25">
      <c r="A70" s="5"/>
      <c r="B70" s="47" t="s">
        <v>147</v>
      </c>
      <c r="C70" s="25">
        <v>13436278</v>
      </c>
      <c r="D70" s="40"/>
    </row>
    <row r="71" spans="1:4" ht="72.75" customHeight="1" x14ac:dyDescent="0.25">
      <c r="A71" s="5"/>
      <c r="B71" s="47" t="s">
        <v>148</v>
      </c>
      <c r="C71" s="25">
        <v>13484457.16</v>
      </c>
      <c r="D71" s="40"/>
    </row>
    <row r="72" spans="1:4" ht="106.5" customHeight="1" x14ac:dyDescent="0.25">
      <c r="A72" s="5"/>
      <c r="B72" s="14" t="s">
        <v>149</v>
      </c>
      <c r="C72" s="25">
        <v>8622728.7599999998</v>
      </c>
    </row>
    <row r="73" spans="1:4" ht="66.75" customHeight="1" x14ac:dyDescent="0.25">
      <c r="A73" s="5"/>
      <c r="B73" s="14" t="s">
        <v>150</v>
      </c>
      <c r="C73" s="25">
        <v>149247.45000000001</v>
      </c>
    </row>
    <row r="74" spans="1:4" ht="51" customHeight="1" x14ac:dyDescent="0.25">
      <c r="A74" s="42" t="s">
        <v>49</v>
      </c>
      <c r="B74" s="42" t="s">
        <v>48</v>
      </c>
      <c r="C74" s="25">
        <f>C76+C77+C78+C79+C80+C81+C82+C83+C84+C85+C86+C87+C88+C89</f>
        <v>247599456.24000001</v>
      </c>
    </row>
    <row r="75" spans="1:4" ht="18.75" customHeight="1" x14ac:dyDescent="0.25">
      <c r="A75" s="17"/>
      <c r="B75" s="42" t="s">
        <v>34</v>
      </c>
      <c r="C75" s="25"/>
    </row>
    <row r="76" spans="1:4" ht="82.5" x14ac:dyDescent="0.25">
      <c r="A76" s="17"/>
      <c r="B76" s="42" t="s">
        <v>155</v>
      </c>
      <c r="C76" s="25">
        <v>1181384</v>
      </c>
    </row>
    <row r="77" spans="1:4" ht="66" x14ac:dyDescent="0.25">
      <c r="A77" s="17"/>
      <c r="B77" s="42" t="s">
        <v>156</v>
      </c>
      <c r="C77" s="25">
        <v>848167</v>
      </c>
    </row>
    <row r="78" spans="1:4" ht="50.25" customHeight="1" x14ac:dyDescent="0.25">
      <c r="A78" s="17"/>
      <c r="B78" s="42" t="s">
        <v>157</v>
      </c>
      <c r="C78" s="25">
        <v>765954</v>
      </c>
    </row>
    <row r="79" spans="1:4" ht="66" x14ac:dyDescent="0.25">
      <c r="A79" s="17"/>
      <c r="B79" s="42" t="s">
        <v>158</v>
      </c>
      <c r="C79" s="25">
        <v>1819318</v>
      </c>
    </row>
    <row r="80" spans="1:4" ht="123.75" customHeight="1" x14ac:dyDescent="0.25">
      <c r="A80" s="32"/>
      <c r="B80" s="42" t="s">
        <v>159</v>
      </c>
      <c r="C80" s="25">
        <v>2547.4699999999998</v>
      </c>
    </row>
    <row r="81" spans="1:4" ht="97.5" customHeight="1" x14ac:dyDescent="0.25">
      <c r="A81" s="32"/>
      <c r="B81" s="42" t="s">
        <v>160</v>
      </c>
      <c r="C81" s="25">
        <v>331404</v>
      </c>
      <c r="D81" s="40"/>
    </row>
    <row r="82" spans="1:4" ht="123.75" customHeight="1" x14ac:dyDescent="0.25">
      <c r="A82" s="32"/>
      <c r="B82" s="42" t="s">
        <v>161</v>
      </c>
      <c r="C82" s="25">
        <v>24458656.859999999</v>
      </c>
      <c r="D82" s="40"/>
    </row>
    <row r="83" spans="1:4" ht="133.5" customHeight="1" x14ac:dyDescent="0.25">
      <c r="A83" s="32"/>
      <c r="B83" s="42" t="s">
        <v>162</v>
      </c>
      <c r="C83" s="25">
        <v>3223</v>
      </c>
      <c r="D83" s="21"/>
    </row>
    <row r="84" spans="1:4" ht="102" customHeight="1" x14ac:dyDescent="0.25">
      <c r="A84" s="32"/>
      <c r="B84" s="29" t="s">
        <v>163</v>
      </c>
      <c r="C84" s="25">
        <v>22913887</v>
      </c>
      <c r="D84" s="21"/>
    </row>
    <row r="85" spans="1:4" ht="102" customHeight="1" x14ac:dyDescent="0.25">
      <c r="A85" s="32"/>
      <c r="B85" s="29" t="s">
        <v>164</v>
      </c>
      <c r="C85" s="25">
        <v>3240000</v>
      </c>
      <c r="D85" s="21"/>
    </row>
    <row r="86" spans="1:4" ht="100.5" customHeight="1" x14ac:dyDescent="0.25">
      <c r="A86" s="17"/>
      <c r="B86" s="42" t="s">
        <v>165</v>
      </c>
      <c r="C86" s="25">
        <v>51232896</v>
      </c>
      <c r="D86" s="21"/>
    </row>
    <row r="87" spans="1:4" ht="96.75" customHeight="1" x14ac:dyDescent="0.25">
      <c r="A87" s="17"/>
      <c r="B87" s="29" t="s">
        <v>166</v>
      </c>
      <c r="C87" s="25">
        <v>10138353.91</v>
      </c>
      <c r="D87" s="41"/>
    </row>
    <row r="88" spans="1:4" ht="132.75" customHeight="1" x14ac:dyDescent="0.25">
      <c r="A88" s="17"/>
      <c r="B88" s="42" t="s">
        <v>167</v>
      </c>
      <c r="C88" s="25">
        <v>127793058</v>
      </c>
      <c r="D88" s="41"/>
    </row>
    <row r="89" spans="1:4" ht="69" customHeight="1" x14ac:dyDescent="0.25">
      <c r="A89" s="32"/>
      <c r="B89" s="42" t="s">
        <v>168</v>
      </c>
      <c r="C89" s="25">
        <v>2870607</v>
      </c>
      <c r="D89" s="41"/>
    </row>
    <row r="90" spans="1:4" ht="120" customHeight="1" x14ac:dyDescent="0.25">
      <c r="A90" s="7" t="s">
        <v>50</v>
      </c>
      <c r="B90" s="42" t="s">
        <v>169</v>
      </c>
      <c r="C90" s="25">
        <v>4590966</v>
      </c>
      <c r="D90" s="21"/>
    </row>
    <row r="91" spans="1:4" ht="123" customHeight="1" x14ac:dyDescent="0.25">
      <c r="A91" s="5" t="s">
        <v>53</v>
      </c>
      <c r="B91" s="42" t="s">
        <v>170</v>
      </c>
      <c r="C91" s="25">
        <v>23057</v>
      </c>
      <c r="D91" s="21"/>
    </row>
    <row r="92" spans="1:4" ht="93" customHeight="1" x14ac:dyDescent="0.25">
      <c r="A92" s="35" t="s">
        <v>87</v>
      </c>
      <c r="B92" s="29" t="s">
        <v>171</v>
      </c>
      <c r="C92" s="25">
        <v>675971</v>
      </c>
      <c r="D92" s="21"/>
    </row>
    <row r="93" spans="1:4" ht="119.25" customHeight="1" x14ac:dyDescent="0.25">
      <c r="A93" s="35" t="s">
        <v>127</v>
      </c>
      <c r="B93" s="29" t="s">
        <v>172</v>
      </c>
      <c r="C93" s="25">
        <v>5404000</v>
      </c>
      <c r="D93" s="41"/>
    </row>
    <row r="94" spans="1:4" ht="66" customHeight="1" x14ac:dyDescent="0.25">
      <c r="A94" s="5" t="s">
        <v>52</v>
      </c>
      <c r="B94" s="42" t="s">
        <v>51</v>
      </c>
      <c r="C94" s="25">
        <f>C96+C97</f>
        <v>2426527</v>
      </c>
      <c r="D94" s="40"/>
    </row>
    <row r="95" spans="1:4" ht="21" customHeight="1" x14ac:dyDescent="0.25">
      <c r="A95" s="5"/>
      <c r="B95" s="42" t="s">
        <v>44</v>
      </c>
      <c r="C95" s="25"/>
      <c r="D95" s="40"/>
    </row>
    <row r="96" spans="1:4" ht="52.5" customHeight="1" x14ac:dyDescent="0.25">
      <c r="A96" s="5"/>
      <c r="B96" s="42" t="s">
        <v>51</v>
      </c>
      <c r="C96" s="25">
        <v>2190560</v>
      </c>
      <c r="D96" s="40"/>
    </row>
    <row r="97" spans="1:4" ht="99" customHeight="1" x14ac:dyDescent="0.25">
      <c r="A97" s="5"/>
      <c r="B97" s="42" t="s">
        <v>173</v>
      </c>
      <c r="C97" s="25">
        <v>235967</v>
      </c>
      <c r="D97" s="40"/>
    </row>
    <row r="98" spans="1:4" ht="127.5" customHeight="1" x14ac:dyDescent="0.25">
      <c r="A98" s="5" t="s">
        <v>139</v>
      </c>
      <c r="B98" s="42" t="s">
        <v>174</v>
      </c>
      <c r="C98" s="25">
        <v>5166336</v>
      </c>
      <c r="D98" s="40"/>
    </row>
    <row r="99" spans="1:4" ht="120.75" customHeight="1" x14ac:dyDescent="0.25">
      <c r="A99" s="5" t="s">
        <v>96</v>
      </c>
      <c r="B99" s="42" t="s">
        <v>97</v>
      </c>
      <c r="C99" s="25">
        <v>2733916</v>
      </c>
      <c r="D99" s="40"/>
    </row>
    <row r="100" spans="1:4" ht="18" customHeight="1" x14ac:dyDescent="0.25">
      <c r="A100" s="20"/>
      <c r="B100" s="22" t="s">
        <v>35</v>
      </c>
      <c r="C100" s="23">
        <f>C20+C50</f>
        <v>719438125.88999999</v>
      </c>
    </row>
    <row r="101" spans="1:4" hidden="1" x14ac:dyDescent="0.25"/>
  </sheetData>
  <mergeCells count="11">
    <mergeCell ref="B10:C10"/>
    <mergeCell ref="B11:C11"/>
    <mergeCell ref="A14:C14"/>
    <mergeCell ref="A15:C15"/>
    <mergeCell ref="A17:C17"/>
    <mergeCell ref="B9:C9"/>
    <mergeCell ref="B2:C2"/>
    <mergeCell ref="B3:C3"/>
    <mergeCell ref="B4:C4"/>
    <mergeCell ref="B5:C5"/>
    <mergeCell ref="B8:C8"/>
  </mergeCells>
  <phoneticPr fontId="7" type="noConversion"/>
  <pageMargins left="0.7" right="0.7" top="0.75" bottom="0.75" header="0.3" footer="0.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01"/>
  <sheetViews>
    <sheetView topLeftCell="A44" zoomScaleNormal="100" workbookViewId="0">
      <selection activeCell="F23" sqref="F23"/>
    </sheetView>
  </sheetViews>
  <sheetFormatPr defaultRowHeight="15" x14ac:dyDescent="0.25"/>
  <cols>
    <col min="1" max="1" width="25.85546875" style="8" customWidth="1"/>
    <col min="2" max="2" width="45.42578125" style="8" customWidth="1"/>
    <col min="3" max="3" width="17.5703125" style="8" customWidth="1"/>
    <col min="4" max="4" width="13.5703125" style="8" bestFit="1" customWidth="1"/>
    <col min="5" max="5" width="9.140625" style="8"/>
    <col min="6" max="6" width="13.5703125" style="8" bestFit="1" customWidth="1"/>
    <col min="7" max="16384" width="9.140625" style="8"/>
  </cols>
  <sheetData>
    <row r="2" spans="1:3" x14ac:dyDescent="0.25">
      <c r="B2" s="48" t="s">
        <v>94</v>
      </c>
      <c r="C2" s="48"/>
    </row>
    <row r="3" spans="1:3" x14ac:dyDescent="0.25">
      <c r="B3" s="48" t="s">
        <v>83</v>
      </c>
      <c r="C3" s="48"/>
    </row>
    <row r="4" spans="1:3" x14ac:dyDescent="0.25">
      <c r="B4" s="48" t="s">
        <v>85</v>
      </c>
      <c r="C4" s="48"/>
    </row>
    <row r="5" spans="1:3" x14ac:dyDescent="0.25">
      <c r="B5" s="49" t="s">
        <v>95</v>
      </c>
      <c r="C5" s="48"/>
    </row>
    <row r="8" spans="1:3" x14ac:dyDescent="0.25">
      <c r="B8" s="48" t="s">
        <v>82</v>
      </c>
      <c r="C8" s="48"/>
    </row>
    <row r="9" spans="1:3" x14ac:dyDescent="0.25">
      <c r="B9" s="48" t="s">
        <v>83</v>
      </c>
      <c r="C9" s="48"/>
    </row>
    <row r="10" spans="1:3" x14ac:dyDescent="0.25">
      <c r="B10" s="48" t="s">
        <v>85</v>
      </c>
      <c r="C10" s="48"/>
    </row>
    <row r="11" spans="1:3" x14ac:dyDescent="0.25">
      <c r="B11" s="49" t="s">
        <v>84</v>
      </c>
      <c r="C11" s="48"/>
    </row>
    <row r="14" spans="1:3" ht="16.5" x14ac:dyDescent="0.25">
      <c r="A14" s="50" t="s">
        <v>0</v>
      </c>
      <c r="B14" s="50"/>
      <c r="C14" s="50"/>
    </row>
    <row r="15" spans="1:3" ht="16.5" x14ac:dyDescent="0.25">
      <c r="A15" s="50" t="s">
        <v>45</v>
      </c>
      <c r="B15" s="50"/>
      <c r="C15" s="50"/>
    </row>
    <row r="16" spans="1:3" ht="16.5" x14ac:dyDescent="0.25">
      <c r="A16" s="9"/>
      <c r="B16" s="9"/>
      <c r="C16" s="9"/>
    </row>
    <row r="17" spans="1:3" ht="16.5" x14ac:dyDescent="0.25">
      <c r="A17" s="51" t="s">
        <v>58</v>
      </c>
      <c r="B17" s="51"/>
      <c r="C17" s="51"/>
    </row>
    <row r="18" spans="1:3" ht="49.5" x14ac:dyDescent="0.25">
      <c r="A18" s="10" t="s">
        <v>1</v>
      </c>
      <c r="B18" s="7" t="s">
        <v>2</v>
      </c>
      <c r="C18" s="1" t="s">
        <v>3</v>
      </c>
    </row>
    <row r="19" spans="1:3" x14ac:dyDescent="0.25">
      <c r="A19" s="4">
        <v>1</v>
      </c>
      <c r="B19" s="4">
        <v>2</v>
      </c>
      <c r="C19" s="4">
        <v>3</v>
      </c>
    </row>
    <row r="20" spans="1:3" ht="33.75" customHeight="1" x14ac:dyDescent="0.25">
      <c r="A20" s="11" t="s">
        <v>4</v>
      </c>
      <c r="B20" s="12" t="s">
        <v>19</v>
      </c>
      <c r="C20" s="23">
        <f>C21+C23+C25+C29+C32+C35+C40+C44+C47+C49</f>
        <v>307997830</v>
      </c>
    </row>
    <row r="21" spans="1:3" ht="23.25" customHeight="1" x14ac:dyDescent="0.25">
      <c r="A21" s="13" t="s">
        <v>5</v>
      </c>
      <c r="B21" s="14" t="s">
        <v>20</v>
      </c>
      <c r="C21" s="24">
        <v>248653130</v>
      </c>
    </row>
    <row r="22" spans="1:3" ht="19.5" customHeight="1" x14ac:dyDescent="0.25">
      <c r="A22" s="13" t="s">
        <v>6</v>
      </c>
      <c r="B22" s="13" t="s">
        <v>21</v>
      </c>
      <c r="C22" s="25">
        <v>248653130</v>
      </c>
    </row>
    <row r="23" spans="1:3" ht="69" customHeight="1" x14ac:dyDescent="0.25">
      <c r="A23" s="13" t="s">
        <v>36</v>
      </c>
      <c r="B23" s="3" t="s">
        <v>38</v>
      </c>
      <c r="C23" s="23">
        <v>7161700</v>
      </c>
    </row>
    <row r="24" spans="1:3" ht="60" customHeight="1" x14ac:dyDescent="0.25">
      <c r="A24" s="13" t="s">
        <v>37</v>
      </c>
      <c r="B24" s="2" t="s">
        <v>39</v>
      </c>
      <c r="C24" s="25">
        <v>7161700</v>
      </c>
    </row>
    <row r="25" spans="1:3" ht="24" customHeight="1" x14ac:dyDescent="0.25">
      <c r="A25" s="15" t="s">
        <v>7</v>
      </c>
      <c r="B25" s="15" t="s">
        <v>22</v>
      </c>
      <c r="C25" s="23">
        <v>13429000</v>
      </c>
    </row>
    <row r="26" spans="1:3" ht="36.75" customHeight="1" x14ac:dyDescent="0.25">
      <c r="A26" s="13" t="s">
        <v>8</v>
      </c>
      <c r="B26" s="16" t="s">
        <v>23</v>
      </c>
      <c r="C26" s="25">
        <v>11200000</v>
      </c>
    </row>
    <row r="27" spans="1:3" ht="24" customHeight="1" x14ac:dyDescent="0.25">
      <c r="A27" s="7" t="s">
        <v>9</v>
      </c>
      <c r="B27" s="5" t="s">
        <v>24</v>
      </c>
      <c r="C27" s="25">
        <v>2130000</v>
      </c>
    </row>
    <row r="28" spans="1:3" ht="69" customHeight="1" x14ac:dyDescent="0.25">
      <c r="A28" s="5" t="s">
        <v>59</v>
      </c>
      <c r="B28" s="17" t="s">
        <v>60</v>
      </c>
      <c r="C28" s="25">
        <v>99000</v>
      </c>
    </row>
    <row r="29" spans="1:3" ht="22.5" customHeight="1" x14ac:dyDescent="0.25">
      <c r="A29" s="5" t="s">
        <v>73</v>
      </c>
      <c r="B29" s="17" t="s">
        <v>74</v>
      </c>
      <c r="C29" s="25">
        <v>10971000</v>
      </c>
    </row>
    <row r="30" spans="1:3" ht="90.75" customHeight="1" x14ac:dyDescent="0.25">
      <c r="A30" s="5" t="s">
        <v>75</v>
      </c>
      <c r="B30" s="17" t="s">
        <v>76</v>
      </c>
      <c r="C30" s="25">
        <v>1861000</v>
      </c>
    </row>
    <row r="31" spans="1:3" ht="30.75" customHeight="1" x14ac:dyDescent="0.25">
      <c r="A31" s="33" t="s">
        <v>77</v>
      </c>
      <c r="B31" s="5" t="s">
        <v>78</v>
      </c>
      <c r="C31" s="25">
        <v>9110000</v>
      </c>
    </row>
    <row r="32" spans="1:3" ht="15" customHeight="1" x14ac:dyDescent="0.25">
      <c r="A32" s="15" t="s">
        <v>10</v>
      </c>
      <c r="B32" s="15" t="s">
        <v>25</v>
      </c>
      <c r="C32" s="23">
        <v>2503000</v>
      </c>
    </row>
    <row r="33" spans="1:3" ht="86.25" customHeight="1" x14ac:dyDescent="0.25">
      <c r="A33" s="5" t="s">
        <v>61</v>
      </c>
      <c r="B33" s="6" t="s">
        <v>62</v>
      </c>
      <c r="C33" s="25">
        <v>2413000</v>
      </c>
    </row>
    <row r="34" spans="1:3" ht="55.5" customHeight="1" x14ac:dyDescent="0.25">
      <c r="A34" s="5" t="s">
        <v>63</v>
      </c>
      <c r="B34" s="6" t="s">
        <v>64</v>
      </c>
      <c r="C34" s="25">
        <v>90000</v>
      </c>
    </row>
    <row r="35" spans="1:3" ht="81.75" customHeight="1" x14ac:dyDescent="0.25">
      <c r="A35" s="5" t="s">
        <v>11</v>
      </c>
      <c r="B35" s="17" t="s">
        <v>26</v>
      </c>
      <c r="C35" s="23">
        <v>19853000</v>
      </c>
    </row>
    <row r="36" spans="1:3" ht="158.25" customHeight="1" x14ac:dyDescent="0.25">
      <c r="A36" s="5" t="s">
        <v>12</v>
      </c>
      <c r="B36" s="6" t="s">
        <v>27</v>
      </c>
      <c r="C36" s="25">
        <v>19853000</v>
      </c>
    </row>
    <row r="37" spans="1:3" ht="141" customHeight="1" x14ac:dyDescent="0.25">
      <c r="A37" s="5" t="s">
        <v>65</v>
      </c>
      <c r="B37" s="6" t="s">
        <v>66</v>
      </c>
      <c r="C37" s="25">
        <v>13800000</v>
      </c>
    </row>
    <row r="38" spans="1:3" ht="122.25" customHeight="1" x14ac:dyDescent="0.25">
      <c r="A38" s="5" t="s">
        <v>67</v>
      </c>
      <c r="B38" s="6" t="s">
        <v>68</v>
      </c>
      <c r="C38" s="25">
        <v>2500000</v>
      </c>
    </row>
    <row r="39" spans="1:3" ht="57.75" customHeight="1" x14ac:dyDescent="0.25">
      <c r="A39" s="5" t="s">
        <v>69</v>
      </c>
      <c r="B39" s="6" t="s">
        <v>70</v>
      </c>
      <c r="C39" s="25">
        <v>3553000</v>
      </c>
    </row>
    <row r="40" spans="1:3" ht="36.75" customHeight="1" x14ac:dyDescent="0.25">
      <c r="A40" s="5" t="s">
        <v>13</v>
      </c>
      <c r="B40" s="18" t="s">
        <v>28</v>
      </c>
      <c r="C40" s="23">
        <v>350000</v>
      </c>
    </row>
    <row r="41" spans="1:3" ht="37.5" customHeight="1" x14ac:dyDescent="0.25">
      <c r="A41" s="5" t="s">
        <v>14</v>
      </c>
      <c r="B41" s="6" t="s">
        <v>29</v>
      </c>
      <c r="C41" s="25">
        <v>350000</v>
      </c>
    </row>
    <row r="42" spans="1:3" ht="49.5" hidden="1" x14ac:dyDescent="0.25">
      <c r="A42" s="7" t="s">
        <v>15</v>
      </c>
      <c r="B42" s="18" t="s">
        <v>30</v>
      </c>
      <c r="C42" s="23"/>
    </row>
    <row r="43" spans="1:3" ht="82.5" hidden="1" x14ac:dyDescent="0.25">
      <c r="A43" s="7" t="s">
        <v>16</v>
      </c>
      <c r="B43" s="18" t="s">
        <v>31</v>
      </c>
      <c r="C43" s="25"/>
    </row>
    <row r="44" spans="1:3" ht="51.75" customHeight="1" x14ac:dyDescent="0.25">
      <c r="A44" s="5" t="s">
        <v>42</v>
      </c>
      <c r="B44" s="18" t="s">
        <v>43</v>
      </c>
      <c r="C44" s="23">
        <v>4407000</v>
      </c>
    </row>
    <row r="45" spans="1:3" ht="41.25" customHeight="1" x14ac:dyDescent="0.25">
      <c r="A45" s="5" t="s">
        <v>71</v>
      </c>
      <c r="B45" s="31" t="s">
        <v>72</v>
      </c>
      <c r="C45" s="26">
        <v>2052000</v>
      </c>
    </row>
    <row r="46" spans="1:3" ht="54" customHeight="1" x14ac:dyDescent="0.25">
      <c r="A46" s="5" t="s">
        <v>88</v>
      </c>
      <c r="B46" s="31" t="s">
        <v>89</v>
      </c>
      <c r="C46" s="26">
        <v>2355000</v>
      </c>
    </row>
    <row r="47" spans="1:3" ht="56.25" customHeight="1" x14ac:dyDescent="0.25">
      <c r="A47" s="5" t="s">
        <v>15</v>
      </c>
      <c r="B47" s="6" t="s">
        <v>79</v>
      </c>
      <c r="C47" s="23">
        <v>500000</v>
      </c>
    </row>
    <row r="48" spans="1:3" ht="76.5" customHeight="1" x14ac:dyDescent="0.25">
      <c r="A48" s="5" t="s">
        <v>80</v>
      </c>
      <c r="B48" s="6" t="s">
        <v>81</v>
      </c>
      <c r="C48" s="25">
        <v>500000</v>
      </c>
    </row>
    <row r="49" spans="1:4" ht="36.75" customHeight="1" x14ac:dyDescent="0.25">
      <c r="A49" s="5" t="s">
        <v>17</v>
      </c>
      <c r="B49" s="18" t="s">
        <v>32</v>
      </c>
      <c r="C49" s="23">
        <v>170000</v>
      </c>
    </row>
    <row r="50" spans="1:4" ht="35.25" customHeight="1" x14ac:dyDescent="0.25">
      <c r="A50" s="28" t="s">
        <v>18</v>
      </c>
      <c r="B50" s="28" t="s">
        <v>33</v>
      </c>
      <c r="C50" s="23">
        <f>C52</f>
        <v>411440295.88999999</v>
      </c>
    </row>
    <row r="51" spans="1:4" ht="82.5" hidden="1" x14ac:dyDescent="0.25">
      <c r="A51" s="5" t="s">
        <v>40</v>
      </c>
      <c r="B51" s="19" t="s">
        <v>41</v>
      </c>
      <c r="C51" s="25"/>
    </row>
    <row r="52" spans="1:4" ht="56.25" customHeight="1" x14ac:dyDescent="0.25">
      <c r="A52" s="5" t="s">
        <v>57</v>
      </c>
      <c r="B52" s="19" t="s">
        <v>56</v>
      </c>
      <c r="C52" s="25">
        <f>C53+C54+C55+C69+C70+C71+C72+C73+C74+C90+C91+C92+C93+C94+C98+C99</f>
        <v>411440295.88999999</v>
      </c>
      <c r="D52" s="34"/>
    </row>
    <row r="53" spans="1:4" ht="51.75" customHeight="1" x14ac:dyDescent="0.25">
      <c r="A53" s="29" t="s">
        <v>47</v>
      </c>
      <c r="B53" s="36" t="s">
        <v>46</v>
      </c>
      <c r="C53" s="25">
        <v>55797550.829999998</v>
      </c>
    </row>
    <row r="54" spans="1:4" ht="217.5" customHeight="1" x14ac:dyDescent="0.25">
      <c r="A54" s="29" t="s">
        <v>103</v>
      </c>
      <c r="B54" s="38" t="s">
        <v>104</v>
      </c>
      <c r="C54" s="25">
        <v>582999.71</v>
      </c>
    </row>
    <row r="55" spans="1:4" ht="39" customHeight="1" x14ac:dyDescent="0.25">
      <c r="A55" s="5" t="s">
        <v>55</v>
      </c>
      <c r="B55" s="19" t="s">
        <v>54</v>
      </c>
      <c r="C55" s="25">
        <f>C57+C58+C59+C60+C61+C62+C63+C64+C65+C66+C67+C68</f>
        <v>77291613.450000003</v>
      </c>
      <c r="D55" s="34"/>
    </row>
    <row r="56" spans="1:4" ht="16.5" x14ac:dyDescent="0.25">
      <c r="A56" s="5"/>
      <c r="B56" s="19" t="s">
        <v>44</v>
      </c>
      <c r="C56" s="25"/>
    </row>
    <row r="57" spans="1:4" ht="84.75" customHeight="1" x14ac:dyDescent="0.25">
      <c r="A57" s="5"/>
      <c r="B57" s="30" t="s">
        <v>105</v>
      </c>
      <c r="C57" s="25">
        <v>8296992</v>
      </c>
    </row>
    <row r="58" spans="1:4" ht="75" customHeight="1" x14ac:dyDescent="0.25">
      <c r="A58" s="5"/>
      <c r="B58" s="30" t="s">
        <v>99</v>
      </c>
      <c r="C58" s="25">
        <v>1138400</v>
      </c>
    </row>
    <row r="59" spans="1:4" ht="124.5" customHeight="1" x14ac:dyDescent="0.25">
      <c r="A59" s="5"/>
      <c r="B59" s="30" t="s">
        <v>98</v>
      </c>
      <c r="C59" s="25">
        <v>6642440.71</v>
      </c>
    </row>
    <row r="60" spans="1:4" ht="50.25" customHeight="1" x14ac:dyDescent="0.25">
      <c r="A60" s="5"/>
      <c r="B60" s="19" t="s">
        <v>106</v>
      </c>
      <c r="C60" s="25">
        <v>735945</v>
      </c>
    </row>
    <row r="61" spans="1:4" ht="38.25" customHeight="1" x14ac:dyDescent="0.25">
      <c r="A61" s="5"/>
      <c r="B61" s="30" t="s">
        <v>109</v>
      </c>
      <c r="C61" s="25">
        <v>1500000</v>
      </c>
    </row>
    <row r="62" spans="1:4" ht="73.5" customHeight="1" x14ac:dyDescent="0.25">
      <c r="A62" s="5"/>
      <c r="B62" s="30" t="s">
        <v>114</v>
      </c>
      <c r="C62" s="25">
        <v>14949220</v>
      </c>
    </row>
    <row r="63" spans="1:4" ht="185.25" customHeight="1" x14ac:dyDescent="0.25">
      <c r="A63" s="5"/>
      <c r="B63" s="27" t="s">
        <v>113</v>
      </c>
      <c r="C63" s="25">
        <v>6209743.3700000001</v>
      </c>
    </row>
    <row r="64" spans="1:4" ht="66" x14ac:dyDescent="0.25">
      <c r="A64" s="5"/>
      <c r="B64" s="27" t="s">
        <v>115</v>
      </c>
      <c r="C64" s="25">
        <v>2126161</v>
      </c>
    </row>
    <row r="65" spans="1:3" ht="72.75" customHeight="1" x14ac:dyDescent="0.25">
      <c r="A65" s="5"/>
      <c r="B65" s="27" t="s">
        <v>102</v>
      </c>
      <c r="C65" s="25">
        <v>13436278</v>
      </c>
    </row>
    <row r="66" spans="1:3" ht="72.75" customHeight="1" x14ac:dyDescent="0.25">
      <c r="A66" s="5"/>
      <c r="B66" s="27" t="s">
        <v>111</v>
      </c>
      <c r="C66" s="25">
        <v>13484457.16</v>
      </c>
    </row>
    <row r="67" spans="1:3" ht="106.5" customHeight="1" x14ac:dyDescent="0.25">
      <c r="A67" s="5"/>
      <c r="B67" s="30" t="s">
        <v>100</v>
      </c>
      <c r="C67" s="25">
        <v>8622728.7599999998</v>
      </c>
    </row>
    <row r="68" spans="1:3" ht="66.75" customHeight="1" x14ac:dyDescent="0.25">
      <c r="A68" s="5"/>
      <c r="B68" s="30" t="s">
        <v>107</v>
      </c>
      <c r="C68" s="25">
        <v>149247.45000000001</v>
      </c>
    </row>
    <row r="69" spans="1:3" ht="69.75" customHeight="1" x14ac:dyDescent="0.25">
      <c r="A69" s="5" t="s">
        <v>90</v>
      </c>
      <c r="B69" s="27" t="s">
        <v>112</v>
      </c>
      <c r="C69" s="25">
        <v>2943306.2</v>
      </c>
    </row>
    <row r="70" spans="1:3" ht="59.25" customHeight="1" x14ac:dyDescent="0.25">
      <c r="A70" s="5" t="s">
        <v>101</v>
      </c>
      <c r="B70" s="27" t="s">
        <v>108</v>
      </c>
      <c r="C70" s="25">
        <v>99431.88</v>
      </c>
    </row>
    <row r="71" spans="1:3" ht="71.25" customHeight="1" x14ac:dyDescent="0.25">
      <c r="A71" s="5" t="s">
        <v>93</v>
      </c>
      <c r="B71" s="27" t="s">
        <v>110</v>
      </c>
      <c r="C71" s="25">
        <v>5880045.5800000001</v>
      </c>
    </row>
    <row r="72" spans="1:3" ht="128.25" customHeight="1" x14ac:dyDescent="0.25">
      <c r="A72" s="5" t="s">
        <v>91</v>
      </c>
      <c r="B72" s="27" t="s">
        <v>116</v>
      </c>
      <c r="C72" s="25">
        <v>24545</v>
      </c>
    </row>
    <row r="73" spans="1:3" ht="84" customHeight="1" x14ac:dyDescent="0.25">
      <c r="A73" s="5" t="s">
        <v>92</v>
      </c>
      <c r="B73" s="27" t="s">
        <v>86</v>
      </c>
      <c r="C73" s="25">
        <v>200574</v>
      </c>
    </row>
    <row r="74" spans="1:3" ht="51" customHeight="1" x14ac:dyDescent="0.25">
      <c r="A74" s="5" t="s">
        <v>49</v>
      </c>
      <c r="B74" s="6" t="s">
        <v>48</v>
      </c>
      <c r="C74" s="25">
        <f>C76+C77+C78+C79+C80+C81+C82+C83+C84+C85+C86+C87+C88+C89</f>
        <v>247599456.24000001</v>
      </c>
    </row>
    <row r="75" spans="1:3" ht="18.75" customHeight="1" x14ac:dyDescent="0.25">
      <c r="A75" s="17"/>
      <c r="B75" s="17" t="s">
        <v>34</v>
      </c>
      <c r="C75" s="25"/>
    </row>
    <row r="76" spans="1:3" ht="82.5" x14ac:dyDescent="0.25">
      <c r="A76" s="17"/>
      <c r="B76" s="6" t="s">
        <v>123</v>
      </c>
      <c r="C76" s="25">
        <v>1181384</v>
      </c>
    </row>
    <row r="77" spans="1:3" ht="66" x14ac:dyDescent="0.25">
      <c r="A77" s="17"/>
      <c r="B77" s="6" t="s">
        <v>124</v>
      </c>
      <c r="C77" s="25">
        <v>848167</v>
      </c>
    </row>
    <row r="78" spans="1:3" ht="50.25" customHeight="1" x14ac:dyDescent="0.25">
      <c r="A78" s="17"/>
      <c r="B78" s="6" t="s">
        <v>125</v>
      </c>
      <c r="C78" s="25">
        <v>765954</v>
      </c>
    </row>
    <row r="79" spans="1:3" ht="66" x14ac:dyDescent="0.25">
      <c r="A79" s="17"/>
      <c r="B79" s="6" t="s">
        <v>135</v>
      </c>
      <c r="C79" s="25">
        <v>1819318</v>
      </c>
    </row>
    <row r="80" spans="1:3" ht="123.75" customHeight="1" x14ac:dyDescent="0.25">
      <c r="A80" s="32"/>
      <c r="B80" s="6" t="s">
        <v>130</v>
      </c>
      <c r="C80" s="25">
        <v>2547.4699999999998</v>
      </c>
    </row>
    <row r="81" spans="1:4" ht="97.5" customHeight="1" x14ac:dyDescent="0.25">
      <c r="A81" s="32"/>
      <c r="B81" s="6" t="s">
        <v>134</v>
      </c>
      <c r="C81" s="25">
        <v>331404</v>
      </c>
    </row>
    <row r="82" spans="1:4" ht="123.75" customHeight="1" x14ac:dyDescent="0.25">
      <c r="A82" s="32"/>
      <c r="B82" s="6" t="s">
        <v>121</v>
      </c>
      <c r="C82" s="25">
        <v>24458656.859999999</v>
      </c>
    </row>
    <row r="83" spans="1:4" ht="133.5" customHeight="1" x14ac:dyDescent="0.25">
      <c r="A83" s="32"/>
      <c r="B83" s="6" t="s">
        <v>129</v>
      </c>
      <c r="C83" s="25">
        <v>3223</v>
      </c>
      <c r="D83" s="21"/>
    </row>
    <row r="84" spans="1:4" ht="102" customHeight="1" x14ac:dyDescent="0.25">
      <c r="A84" s="32"/>
      <c r="B84" s="31" t="s">
        <v>136</v>
      </c>
      <c r="C84" s="25">
        <v>22913887</v>
      </c>
      <c r="D84" s="21"/>
    </row>
    <row r="85" spans="1:4" ht="102" customHeight="1" x14ac:dyDescent="0.25">
      <c r="A85" s="32"/>
      <c r="B85" s="31" t="s">
        <v>133</v>
      </c>
      <c r="C85" s="25">
        <v>3240000</v>
      </c>
      <c r="D85" s="21"/>
    </row>
    <row r="86" spans="1:4" ht="100.5" customHeight="1" x14ac:dyDescent="0.25">
      <c r="A86" s="17"/>
      <c r="B86" s="6" t="s">
        <v>132</v>
      </c>
      <c r="C86" s="25">
        <v>51232896</v>
      </c>
      <c r="D86" s="21"/>
    </row>
    <row r="87" spans="1:4" ht="106.5" customHeight="1" x14ac:dyDescent="0.25">
      <c r="A87" s="17"/>
      <c r="B87" s="31" t="s">
        <v>126</v>
      </c>
      <c r="C87" s="25">
        <v>10138353.91</v>
      </c>
      <c r="D87" s="21"/>
    </row>
    <row r="88" spans="1:4" ht="132.75" customHeight="1" x14ac:dyDescent="0.25">
      <c r="A88" s="17"/>
      <c r="B88" s="6" t="s">
        <v>122</v>
      </c>
      <c r="C88" s="25">
        <v>127793058</v>
      </c>
      <c r="D88" s="21"/>
    </row>
    <row r="89" spans="1:4" ht="69" customHeight="1" x14ac:dyDescent="0.25">
      <c r="A89" s="32"/>
      <c r="B89" s="6" t="s">
        <v>131</v>
      </c>
      <c r="C89" s="25">
        <v>2870607</v>
      </c>
      <c r="D89" s="21"/>
    </row>
    <row r="90" spans="1:4" ht="120" customHeight="1" x14ac:dyDescent="0.25">
      <c r="A90" s="7" t="s">
        <v>50</v>
      </c>
      <c r="B90" s="17" t="s">
        <v>120</v>
      </c>
      <c r="C90" s="25">
        <v>4590966</v>
      </c>
      <c r="D90" s="21"/>
    </row>
    <row r="91" spans="1:4" ht="123" customHeight="1" x14ac:dyDescent="0.25">
      <c r="A91" s="5" t="s">
        <v>53</v>
      </c>
      <c r="B91" s="6" t="s">
        <v>119</v>
      </c>
      <c r="C91" s="25">
        <v>23057</v>
      </c>
      <c r="D91" s="21"/>
    </row>
    <row r="92" spans="1:4" ht="93" customHeight="1" x14ac:dyDescent="0.25">
      <c r="A92" s="35" t="s">
        <v>87</v>
      </c>
      <c r="B92" s="31" t="s">
        <v>137</v>
      </c>
      <c r="C92" s="25">
        <v>675971</v>
      </c>
      <c r="D92" s="21"/>
    </row>
    <row r="93" spans="1:4" ht="119.25" customHeight="1" x14ac:dyDescent="0.25">
      <c r="A93" s="35" t="s">
        <v>127</v>
      </c>
      <c r="B93" s="31" t="s">
        <v>128</v>
      </c>
      <c r="C93" s="25">
        <v>5404000</v>
      </c>
      <c r="D93" s="21"/>
    </row>
    <row r="94" spans="1:4" ht="66" customHeight="1" x14ac:dyDescent="0.25">
      <c r="A94" s="5" t="s">
        <v>52</v>
      </c>
      <c r="B94" s="6" t="s">
        <v>51</v>
      </c>
      <c r="C94" s="25">
        <f>C96+C97</f>
        <v>2426527</v>
      </c>
    </row>
    <row r="95" spans="1:4" ht="21" customHeight="1" x14ac:dyDescent="0.25">
      <c r="A95" s="5"/>
      <c r="B95" s="6" t="s">
        <v>44</v>
      </c>
      <c r="C95" s="25"/>
    </row>
    <row r="96" spans="1:4" ht="52.5" customHeight="1" x14ac:dyDescent="0.25">
      <c r="A96" s="5"/>
      <c r="B96" s="6" t="s">
        <v>117</v>
      </c>
      <c r="C96" s="25">
        <v>2190560</v>
      </c>
    </row>
    <row r="97" spans="1:4" ht="99" customHeight="1" x14ac:dyDescent="0.25">
      <c r="A97" s="5"/>
      <c r="B97" s="6" t="s">
        <v>118</v>
      </c>
      <c r="C97" s="25">
        <v>235967</v>
      </c>
    </row>
    <row r="98" spans="1:4" ht="127.5" customHeight="1" x14ac:dyDescent="0.25">
      <c r="A98" s="5" t="s">
        <v>139</v>
      </c>
      <c r="B98" s="6" t="s">
        <v>138</v>
      </c>
      <c r="C98" s="25">
        <v>5166336</v>
      </c>
      <c r="D98" s="34"/>
    </row>
    <row r="99" spans="1:4" ht="120.75" customHeight="1" x14ac:dyDescent="0.25">
      <c r="A99" s="5" t="s">
        <v>96</v>
      </c>
      <c r="B99" s="6" t="s">
        <v>97</v>
      </c>
      <c r="C99" s="25">
        <v>2733916</v>
      </c>
    </row>
    <row r="100" spans="1:4" ht="18" customHeight="1" x14ac:dyDescent="0.25">
      <c r="A100" s="20"/>
      <c r="B100" s="22" t="s">
        <v>35</v>
      </c>
      <c r="C100" s="23">
        <f>C20+C50</f>
        <v>719438125.88999999</v>
      </c>
    </row>
    <row r="101" spans="1:4" hidden="1" x14ac:dyDescent="0.25"/>
  </sheetData>
  <mergeCells count="11">
    <mergeCell ref="B9:C9"/>
    <mergeCell ref="B10:C10"/>
    <mergeCell ref="B11:C11"/>
    <mergeCell ref="A17:C17"/>
    <mergeCell ref="A14:C14"/>
    <mergeCell ref="A15:C15"/>
    <mergeCell ref="B4:C4"/>
    <mergeCell ref="B5:C5"/>
    <mergeCell ref="B2:C2"/>
    <mergeCell ref="B3:C3"/>
    <mergeCell ref="B8:C8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2020-1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208-1</cp:lastModifiedBy>
  <cp:lastPrinted>2020-10-16T04:31:56Z</cp:lastPrinted>
  <dcterms:created xsi:type="dcterms:W3CDTF">2014-10-15T01:16:52Z</dcterms:created>
  <dcterms:modified xsi:type="dcterms:W3CDTF">2020-12-03T00:07:05Z</dcterms:modified>
</cp:coreProperties>
</file>